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mmes_TKD\Rep_2021\"/>
    </mc:Choice>
  </mc:AlternateContent>
  <xr:revisionPtr revIDLastSave="0" documentId="8_{502250E3-0260-4F7B-BAC7-51E0EBBFE716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2022 UDKAST til rep.møde  " sheetId="18" r:id="rId1"/>
    <sheet name="Ark1" sheetId="15" r:id="rId2"/>
  </sheets>
  <calcPr calcId="181029"/>
</workbook>
</file>

<file path=xl/calcChain.xml><?xml version="1.0" encoding="utf-8"?>
<calcChain xmlns="http://schemas.openxmlformats.org/spreadsheetml/2006/main">
  <c r="E37" i="18" l="1"/>
  <c r="E35" i="18"/>
  <c r="E32" i="18"/>
  <c r="E9" i="18"/>
</calcChain>
</file>

<file path=xl/sharedStrings.xml><?xml version="1.0" encoding="utf-8"?>
<sst xmlns="http://schemas.openxmlformats.org/spreadsheetml/2006/main" count="67" uniqueCount="66">
  <si>
    <t>Sponsorer</t>
  </si>
  <si>
    <t>Uddannelse</t>
  </si>
  <si>
    <t>Særlige indtægter</t>
  </si>
  <si>
    <t>Fælles omkostninger</t>
  </si>
  <si>
    <t>Fond stævneudstyr</t>
  </si>
  <si>
    <t>Internationalt arbejde</t>
  </si>
  <si>
    <t>Finanskontonr.</t>
  </si>
  <si>
    <t>1000..1099</t>
  </si>
  <si>
    <t>Tekst</t>
  </si>
  <si>
    <t>Indtægter, DIF</t>
  </si>
  <si>
    <t>1200..1295</t>
  </si>
  <si>
    <t>1300..1395</t>
  </si>
  <si>
    <t>1530..1595</t>
  </si>
  <si>
    <t>1520..</t>
  </si>
  <si>
    <t>2015..2059</t>
  </si>
  <si>
    <t>2050..</t>
  </si>
  <si>
    <t>2403..2599</t>
  </si>
  <si>
    <t>2600..2699</t>
  </si>
  <si>
    <t>Talent- og elite, TEKNIK</t>
  </si>
  <si>
    <t>Talent- og elite, KAMP</t>
  </si>
  <si>
    <t>2901..</t>
  </si>
  <si>
    <t>Sommerlejr</t>
  </si>
  <si>
    <t>3001..3999</t>
  </si>
  <si>
    <t>4300..4498</t>
  </si>
  <si>
    <t>Dommere, KAMP</t>
  </si>
  <si>
    <t>4500..4698</t>
  </si>
  <si>
    <t>Dommere, TEKNIK</t>
  </si>
  <si>
    <t>5000..5999</t>
  </si>
  <si>
    <t>Gradueringsudvalg</t>
  </si>
  <si>
    <t>6000..6099</t>
  </si>
  <si>
    <t>6500..6599</t>
  </si>
  <si>
    <t>IT &amp; Udvikling</t>
  </si>
  <si>
    <t>2800..2849</t>
  </si>
  <si>
    <t>Para</t>
  </si>
  <si>
    <t>6800..6896</t>
  </si>
  <si>
    <t>Marketing &amp; PR</t>
  </si>
  <si>
    <t>6760..6769</t>
  </si>
  <si>
    <t>Ordensudvalget</t>
  </si>
  <si>
    <t>Kollektiv ulykkesforsikring</t>
  </si>
  <si>
    <t>6951..</t>
  </si>
  <si>
    <t>6962..7000</t>
  </si>
  <si>
    <t>7000..7019</t>
  </si>
  <si>
    <t>Økonomi / regnskab</t>
  </si>
  <si>
    <t>7021..7095</t>
  </si>
  <si>
    <t>Sekretariatet</t>
  </si>
  <si>
    <t>7301..</t>
  </si>
  <si>
    <t>Afskrivninger</t>
  </si>
  <si>
    <t>TOTAL</t>
  </si>
  <si>
    <t>7055..</t>
  </si>
  <si>
    <t>IKC, Faglig ledelse + kontor</t>
  </si>
  <si>
    <t>UDKAST</t>
  </si>
  <si>
    <t>Bestyrelsen</t>
  </si>
  <si>
    <t>TOTAL DTaF drift</t>
  </si>
  <si>
    <t>Spor 1 &gt; 3</t>
  </si>
  <si>
    <t>Stævneområdet, KAMP</t>
  </si>
  <si>
    <t>Stævneområdet, TEKNIK</t>
  </si>
  <si>
    <t xml:space="preserve">Budgetteret over- / underskud </t>
  </si>
  <si>
    <t>SUM INDTÆGTER</t>
  </si>
  <si>
    <t>SUM UDGIFTER</t>
  </si>
  <si>
    <t>UDKAST - Rammebudget 2022</t>
  </si>
  <si>
    <t>Licens (5.744*250) (817*100)</t>
  </si>
  <si>
    <t>Spor 1 - Fastholdelse af børn og unge i taekwondo</t>
  </si>
  <si>
    <t>Spor 2 - Et forbund for klubberne og medlemmerne samt kommunikation</t>
  </si>
  <si>
    <t>Spor 3 - Talent- &amp; elite</t>
  </si>
  <si>
    <t>* Se note</t>
  </si>
  <si>
    <t>Note:DIF godkender strategiaftalen i efteråret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</si>
</sst>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2" xfId="0" applyBorder="1"/>
    <xf numFmtId="165" fontId="0" fillId="0" borderId="2" xfId="1" applyNumberFormat="1" applyFont="1" applyBorder="1"/>
    <xf numFmtId="0" fontId="4" fillId="0" borderId="2" xfId="0" applyFont="1" applyBorder="1"/>
    <xf numFmtId="165" fontId="0" fillId="0" borderId="2" xfId="0" applyNumberFormat="1" applyBorder="1"/>
    <xf numFmtId="0" fontId="0" fillId="0" borderId="0" xfId="0" applyBorder="1"/>
    <xf numFmtId="0" fontId="4" fillId="0" borderId="2" xfId="0" applyFont="1" applyFill="1" applyBorder="1"/>
    <xf numFmtId="165" fontId="0" fillId="0" borderId="2" xfId="0" applyNumberFormat="1" applyFill="1" applyBorder="1"/>
    <xf numFmtId="0" fontId="4" fillId="0" borderId="0" xfId="0" applyFont="1" applyBorder="1"/>
    <xf numFmtId="165" fontId="0" fillId="0" borderId="0" xfId="0" applyNumberFormat="1" applyBorder="1"/>
    <xf numFmtId="165" fontId="4" fillId="0" borderId="2" xfId="0" applyNumberFormat="1" applyFont="1" applyFill="1" applyBorder="1"/>
    <xf numFmtId="165" fontId="2" fillId="0" borderId="2" xfId="1" applyNumberFormat="1" applyFont="1" applyFill="1" applyBorder="1"/>
    <xf numFmtId="0" fontId="3" fillId="0" borderId="1" xfId="0" applyFont="1" applyBorder="1"/>
    <xf numFmtId="165" fontId="3" fillId="0" borderId="2" xfId="1" applyNumberFormat="1" applyFont="1" applyFill="1" applyBorder="1"/>
    <xf numFmtId="0" fontId="3" fillId="0" borderId="2" xfId="0" applyFont="1" applyBorder="1"/>
    <xf numFmtId="165" fontId="3" fillId="0" borderId="2" xfId="1" applyNumberFormat="1" applyFont="1" applyBorder="1"/>
    <xf numFmtId="0" fontId="3" fillId="0" borderId="2" xfId="0" applyFont="1" applyFill="1" applyBorder="1"/>
    <xf numFmtId="0" fontId="5" fillId="0" borderId="0" xfId="0" applyFont="1" applyFill="1"/>
    <xf numFmtId="0" fontId="3" fillId="0" borderId="0" xfId="0" applyFont="1" applyFill="1" applyBorder="1"/>
    <xf numFmtId="164" fontId="3" fillId="0" borderId="0" xfId="1" applyFont="1" applyBorder="1"/>
    <xf numFmtId="165" fontId="3" fillId="0" borderId="0" xfId="1" applyNumberFormat="1" applyFont="1" applyBorder="1"/>
    <xf numFmtId="165" fontId="4" fillId="0" borderId="2" xfId="1" applyNumberFormat="1" applyFont="1" applyFill="1" applyBorder="1"/>
    <xf numFmtId="0" fontId="3" fillId="0" borderId="0" xfId="0" applyFont="1" applyBorder="1"/>
    <xf numFmtId="164" fontId="0" fillId="0" borderId="0" xfId="1" applyFont="1" applyBorder="1"/>
    <xf numFmtId="164" fontId="2" fillId="0" borderId="0" xfId="1" applyFont="1" applyFill="1" applyBorder="1"/>
    <xf numFmtId="165" fontId="3" fillId="0" borderId="0" xfId="1" applyNumberFormat="1" applyFont="1" applyFill="1" applyBorder="1"/>
    <xf numFmtId="0" fontId="0" fillId="0" borderId="0" xfId="0" applyFill="1" applyBorder="1"/>
    <xf numFmtId="165" fontId="0" fillId="0" borderId="0" xfId="1" applyNumberFormat="1" applyFont="1" applyFill="1" applyBorder="1"/>
    <xf numFmtId="165" fontId="2" fillId="0" borderId="0" xfId="1" applyNumberFormat="1" applyFont="1" applyFill="1" applyBorder="1"/>
    <xf numFmtId="3" fontId="0" fillId="0" borderId="0" xfId="0" applyNumberFormat="1" applyFill="1" applyBorder="1"/>
    <xf numFmtId="165" fontId="0" fillId="0" borderId="0" xfId="1" applyNumberFormat="1" applyFont="1" applyBorder="1"/>
    <xf numFmtId="165" fontId="3" fillId="0" borderId="0" xfId="0" applyNumberFormat="1" applyFont="1" applyBorder="1"/>
    <xf numFmtId="0" fontId="3" fillId="2" borderId="2" xfId="0" applyFont="1" applyFill="1" applyBorder="1"/>
    <xf numFmtId="165" fontId="3" fillId="2" borderId="2" xfId="1" applyNumberFormat="1" applyFont="1" applyFill="1" applyBorder="1"/>
    <xf numFmtId="165" fontId="2" fillId="2" borderId="2" xfId="1" applyNumberFormat="1" applyFont="1" applyFill="1" applyBorder="1"/>
    <xf numFmtId="165" fontId="0" fillId="2" borderId="2" xfId="0" applyNumberFormat="1" applyFill="1" applyBorder="1"/>
    <xf numFmtId="0" fontId="4" fillId="0" borderId="0" xfId="0" applyFont="1" applyFill="1" applyBorder="1"/>
    <xf numFmtId="165" fontId="4" fillId="0" borderId="0" xfId="0" applyNumberFormat="1" applyFont="1" applyFill="1" applyBorder="1"/>
    <xf numFmtId="165" fontId="4" fillId="0" borderId="0" xfId="1" applyNumberFormat="1" applyFont="1" applyFill="1" applyBorder="1"/>
    <xf numFmtId="0" fontId="5" fillId="0" borderId="0" xfId="0" applyFont="1" applyBorder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workbookViewId="0">
      <selection activeCell="G42" sqref="G42"/>
    </sheetView>
  </sheetViews>
  <sheetFormatPr defaultRowHeight="13.2" x14ac:dyDescent="0.25"/>
  <cols>
    <col min="1" max="1" width="15.33203125" customWidth="1"/>
    <col min="2" max="2" width="26" customWidth="1"/>
    <col min="3" max="3" width="14" bestFit="1" customWidth="1"/>
    <col min="4" max="4" width="15" customWidth="1"/>
    <col min="5" max="5" width="14.88671875" customWidth="1"/>
    <col min="6" max="6" width="18.109375" customWidth="1"/>
    <col min="7" max="7" width="13.5546875" bestFit="1" customWidth="1"/>
  </cols>
  <sheetData>
    <row r="1" spans="1:10" ht="24.6" x14ac:dyDescent="0.4">
      <c r="A1" s="4" t="s">
        <v>59</v>
      </c>
      <c r="E1" s="2"/>
      <c r="G1" s="1"/>
    </row>
    <row r="2" spans="1:10" x14ac:dyDescent="0.25">
      <c r="E2" s="2" t="s">
        <v>50</v>
      </c>
    </row>
    <row r="3" spans="1:10" x14ac:dyDescent="0.25">
      <c r="A3" s="3" t="s">
        <v>6</v>
      </c>
      <c r="B3" s="3" t="s">
        <v>8</v>
      </c>
      <c r="C3" s="3"/>
      <c r="D3" s="3"/>
      <c r="E3" s="16"/>
      <c r="F3" s="3"/>
      <c r="G3" s="21"/>
      <c r="H3" s="26"/>
    </row>
    <row r="4" spans="1:10" x14ac:dyDescent="0.25">
      <c r="A4" s="5" t="s">
        <v>7</v>
      </c>
      <c r="B4" s="5" t="s">
        <v>9</v>
      </c>
      <c r="C4" s="6"/>
      <c r="D4" s="6"/>
      <c r="E4" s="15">
        <v>-2121000</v>
      </c>
      <c r="F4" s="27"/>
      <c r="G4" s="28"/>
      <c r="H4" s="12"/>
      <c r="I4" s="1"/>
      <c r="J4" s="1"/>
    </row>
    <row r="5" spans="1:10" x14ac:dyDescent="0.25">
      <c r="A5" s="5" t="s">
        <v>10</v>
      </c>
      <c r="B5" s="5" t="s">
        <v>60</v>
      </c>
      <c r="C5" s="6"/>
      <c r="D5" s="6"/>
      <c r="E5" s="15">
        <v>-1517700</v>
      </c>
      <c r="F5" s="27"/>
      <c r="G5" s="28"/>
      <c r="H5" s="12"/>
      <c r="I5" s="1"/>
      <c r="J5" s="1"/>
    </row>
    <row r="6" spans="1:10" x14ac:dyDescent="0.25">
      <c r="A6" s="5" t="s">
        <v>11</v>
      </c>
      <c r="B6" s="5" t="s">
        <v>0</v>
      </c>
      <c r="C6" s="6"/>
      <c r="D6" s="6"/>
      <c r="E6" s="15">
        <v>-10000</v>
      </c>
      <c r="F6" s="27"/>
      <c r="G6" s="28"/>
      <c r="H6" s="12"/>
      <c r="I6" s="1"/>
      <c r="J6" s="1"/>
    </row>
    <row r="7" spans="1:10" x14ac:dyDescent="0.25">
      <c r="A7" s="5" t="s">
        <v>13</v>
      </c>
      <c r="B7" s="5" t="s">
        <v>4</v>
      </c>
      <c r="C7" s="6"/>
      <c r="D7" s="6"/>
      <c r="E7" s="15">
        <v>-85000</v>
      </c>
      <c r="F7" s="27"/>
      <c r="G7" s="28"/>
      <c r="H7" s="12"/>
      <c r="I7" s="1"/>
      <c r="J7" s="1"/>
    </row>
    <row r="8" spans="1:10" x14ac:dyDescent="0.25">
      <c r="A8" s="5" t="s">
        <v>12</v>
      </c>
      <c r="B8" s="5" t="s">
        <v>2</v>
      </c>
      <c r="C8" s="6"/>
      <c r="D8" s="6"/>
      <c r="E8" s="15">
        <v>-40000</v>
      </c>
      <c r="F8" s="27"/>
      <c r="G8" s="28"/>
      <c r="H8" s="12"/>
      <c r="I8" s="1"/>
      <c r="J8" s="1"/>
    </row>
    <row r="9" spans="1:10" x14ac:dyDescent="0.25">
      <c r="A9" s="36" t="s">
        <v>47</v>
      </c>
      <c r="B9" s="36" t="s">
        <v>57</v>
      </c>
      <c r="C9" s="37"/>
      <c r="D9" s="38"/>
      <c r="E9" s="37">
        <f>SUM(E4:E8)</f>
        <v>-3773700</v>
      </c>
      <c r="F9" s="29"/>
      <c r="G9" s="29"/>
      <c r="H9" s="12"/>
      <c r="I9" s="1"/>
      <c r="J9" s="1"/>
    </row>
    <row r="10" spans="1:10" x14ac:dyDescent="0.25">
      <c r="A10" s="5"/>
      <c r="B10" s="5"/>
      <c r="C10" s="6"/>
      <c r="D10" s="6"/>
      <c r="E10" s="5"/>
      <c r="F10" s="9"/>
      <c r="G10" s="30"/>
      <c r="H10" s="12"/>
      <c r="I10" s="1"/>
      <c r="J10" s="1"/>
    </row>
    <row r="11" spans="1:10" x14ac:dyDescent="0.25">
      <c r="A11" s="10" t="s">
        <v>14</v>
      </c>
      <c r="B11" s="10" t="s">
        <v>51</v>
      </c>
      <c r="C11" s="14"/>
      <c r="D11" s="11"/>
      <c r="E11" s="25">
        <v>85000</v>
      </c>
      <c r="F11" s="31"/>
      <c r="G11" s="32"/>
      <c r="H11" s="12"/>
      <c r="I11" s="1"/>
      <c r="J11" s="1"/>
    </row>
    <row r="12" spans="1:10" x14ac:dyDescent="0.25">
      <c r="A12" s="10" t="s">
        <v>15</v>
      </c>
      <c r="B12" s="10" t="s">
        <v>5</v>
      </c>
      <c r="C12" s="14"/>
      <c r="D12" s="11"/>
      <c r="E12" s="25">
        <v>30000</v>
      </c>
      <c r="F12" s="31"/>
      <c r="G12" s="32"/>
      <c r="H12" s="12"/>
      <c r="I12" s="1"/>
      <c r="J12" s="1"/>
    </row>
    <row r="13" spans="1:10" x14ac:dyDescent="0.25">
      <c r="A13" s="10" t="s">
        <v>16</v>
      </c>
      <c r="B13" s="10" t="s">
        <v>18</v>
      </c>
      <c r="C13" s="11"/>
      <c r="D13" s="11"/>
      <c r="E13" s="25">
        <v>225000</v>
      </c>
      <c r="F13" s="33"/>
      <c r="G13" s="33"/>
      <c r="H13" s="12"/>
      <c r="I13" s="1"/>
      <c r="J13" s="1"/>
    </row>
    <row r="14" spans="1:10" x14ac:dyDescent="0.25">
      <c r="A14" s="10" t="s">
        <v>17</v>
      </c>
      <c r="B14" s="10" t="s">
        <v>19</v>
      </c>
      <c r="C14" s="11"/>
      <c r="D14" s="11"/>
      <c r="E14" s="25">
        <v>349200</v>
      </c>
      <c r="F14" s="31"/>
      <c r="G14" s="32"/>
      <c r="H14" s="12"/>
      <c r="I14" s="1"/>
      <c r="J14" s="1"/>
    </row>
    <row r="15" spans="1:10" x14ac:dyDescent="0.25">
      <c r="A15" s="10" t="s">
        <v>32</v>
      </c>
      <c r="B15" s="10" t="s">
        <v>33</v>
      </c>
      <c r="C15" s="11"/>
      <c r="D15" s="11"/>
      <c r="E15" s="25">
        <v>10000</v>
      </c>
      <c r="F15" s="31"/>
      <c r="G15" s="32"/>
      <c r="H15" s="12"/>
      <c r="I15" s="1"/>
      <c r="J15" s="1"/>
    </row>
    <row r="16" spans="1:10" x14ac:dyDescent="0.25">
      <c r="A16" s="10" t="s">
        <v>20</v>
      </c>
      <c r="B16" s="10" t="s">
        <v>21</v>
      </c>
      <c r="C16" s="11"/>
      <c r="D16" s="11"/>
      <c r="E16" s="25">
        <v>50000</v>
      </c>
      <c r="F16" s="31"/>
      <c r="G16" s="32"/>
      <c r="H16" s="12"/>
      <c r="I16" s="1"/>
      <c r="J16" s="1"/>
    </row>
    <row r="17" spans="1:10" x14ac:dyDescent="0.25">
      <c r="A17" s="10" t="s">
        <v>22</v>
      </c>
      <c r="B17" s="10" t="s">
        <v>54</v>
      </c>
      <c r="C17" s="11"/>
      <c r="D17" s="11"/>
      <c r="E17" s="25">
        <v>121500</v>
      </c>
      <c r="F17" s="31"/>
      <c r="G17" s="32"/>
      <c r="H17" s="12"/>
      <c r="I17" s="1"/>
      <c r="J17" s="1"/>
    </row>
    <row r="18" spans="1:10" x14ac:dyDescent="0.25">
      <c r="A18" s="10" t="s">
        <v>22</v>
      </c>
      <c r="B18" s="10" t="s">
        <v>55</v>
      </c>
      <c r="C18" s="11"/>
      <c r="D18" s="11"/>
      <c r="E18" s="25">
        <v>93500</v>
      </c>
      <c r="F18" s="31"/>
      <c r="G18" s="32"/>
      <c r="H18" s="12"/>
      <c r="I18" s="1"/>
      <c r="J18" s="1"/>
    </row>
    <row r="19" spans="1:10" x14ac:dyDescent="0.25">
      <c r="A19" s="10" t="s">
        <v>23</v>
      </c>
      <c r="B19" s="10" t="s">
        <v>24</v>
      </c>
      <c r="C19" s="11"/>
      <c r="D19" s="11"/>
      <c r="E19" s="25">
        <v>170000</v>
      </c>
      <c r="F19" s="31"/>
      <c r="G19" s="32"/>
      <c r="H19" s="12"/>
      <c r="I19" s="1"/>
      <c r="J19" s="1"/>
    </row>
    <row r="20" spans="1:10" x14ac:dyDescent="0.25">
      <c r="A20" s="10" t="s">
        <v>25</v>
      </c>
      <c r="B20" s="10" t="s">
        <v>26</v>
      </c>
      <c r="C20" s="11"/>
      <c r="D20" s="11"/>
      <c r="E20" s="25">
        <v>170000</v>
      </c>
      <c r="F20" s="31"/>
      <c r="G20" s="32"/>
      <c r="H20" s="12"/>
      <c r="I20" s="1"/>
      <c r="J20" s="1"/>
    </row>
    <row r="21" spans="1:10" x14ac:dyDescent="0.25">
      <c r="A21" s="10" t="s">
        <v>27</v>
      </c>
      <c r="B21" s="10" t="s">
        <v>1</v>
      </c>
      <c r="C21" s="11"/>
      <c r="D21" s="11"/>
      <c r="E21" s="25">
        <v>0</v>
      </c>
      <c r="F21" s="31"/>
      <c r="G21" s="32"/>
      <c r="H21" s="12"/>
      <c r="I21" s="1"/>
      <c r="J21" s="1"/>
    </row>
    <row r="22" spans="1:10" x14ac:dyDescent="0.25">
      <c r="A22" s="10" t="s">
        <v>29</v>
      </c>
      <c r="B22" s="10" t="s">
        <v>28</v>
      </c>
      <c r="C22" s="11"/>
      <c r="D22" s="11"/>
      <c r="E22" s="25">
        <v>0</v>
      </c>
      <c r="F22" s="31"/>
      <c r="G22" s="32"/>
      <c r="H22" s="12"/>
      <c r="I22" s="1"/>
      <c r="J22" s="1"/>
    </row>
    <row r="23" spans="1:10" x14ac:dyDescent="0.25">
      <c r="A23" s="10" t="s">
        <v>30</v>
      </c>
      <c r="B23" s="10" t="s">
        <v>31</v>
      </c>
      <c r="C23" s="11"/>
      <c r="D23" s="11"/>
      <c r="E23" s="25">
        <v>75000</v>
      </c>
      <c r="F23" s="31"/>
      <c r="G23" s="32"/>
      <c r="H23" s="12"/>
      <c r="I23" s="1"/>
      <c r="J23" s="1"/>
    </row>
    <row r="24" spans="1:10" x14ac:dyDescent="0.25">
      <c r="A24" s="10" t="s">
        <v>36</v>
      </c>
      <c r="B24" s="10" t="s">
        <v>37</v>
      </c>
      <c r="C24" s="11"/>
      <c r="D24" s="11"/>
      <c r="E24" s="25">
        <v>10000</v>
      </c>
      <c r="F24" s="31"/>
      <c r="G24" s="32"/>
      <c r="H24" s="12"/>
      <c r="I24" s="1"/>
      <c r="J24" s="1"/>
    </row>
    <row r="25" spans="1:10" x14ac:dyDescent="0.25">
      <c r="A25" s="10" t="s">
        <v>34</v>
      </c>
      <c r="B25" s="10" t="s">
        <v>35</v>
      </c>
      <c r="C25" s="11"/>
      <c r="D25" s="11"/>
      <c r="E25" s="25">
        <v>15000</v>
      </c>
      <c r="F25" s="31"/>
      <c r="G25" s="32"/>
      <c r="H25" s="12"/>
      <c r="I25" s="1"/>
      <c r="J25" s="1"/>
    </row>
    <row r="26" spans="1:10" x14ac:dyDescent="0.25">
      <c r="A26" s="10" t="s">
        <v>39</v>
      </c>
      <c r="B26" s="10" t="s">
        <v>38</v>
      </c>
      <c r="C26" s="11"/>
      <c r="D26" s="11"/>
      <c r="E26" s="25">
        <v>300000</v>
      </c>
      <c r="F26" s="31"/>
      <c r="G26" s="32"/>
      <c r="H26" s="12"/>
      <c r="I26" s="1"/>
      <c r="J26" s="1"/>
    </row>
    <row r="27" spans="1:10" x14ac:dyDescent="0.25">
      <c r="A27" s="10" t="s">
        <v>40</v>
      </c>
      <c r="B27" s="10" t="s">
        <v>44</v>
      </c>
      <c r="C27" s="11"/>
      <c r="D27" s="11"/>
      <c r="E27" s="25">
        <v>220000</v>
      </c>
      <c r="F27" s="32"/>
      <c r="G27" s="32"/>
      <c r="H27" s="12"/>
      <c r="I27" s="1"/>
      <c r="J27" s="1"/>
    </row>
    <row r="28" spans="1:10" x14ac:dyDescent="0.25">
      <c r="A28" s="10" t="s">
        <v>41</v>
      </c>
      <c r="B28" s="10" t="s">
        <v>42</v>
      </c>
      <c r="C28" s="11"/>
      <c r="D28" s="11"/>
      <c r="E28" s="25">
        <v>109500</v>
      </c>
      <c r="F28" s="31"/>
      <c r="G28" s="32"/>
      <c r="H28" s="12"/>
      <c r="I28" s="1"/>
      <c r="J28" s="1"/>
    </row>
    <row r="29" spans="1:10" x14ac:dyDescent="0.25">
      <c r="A29" s="10" t="s">
        <v>43</v>
      </c>
      <c r="B29" s="10" t="s">
        <v>3</v>
      </c>
      <c r="C29" s="11"/>
      <c r="D29" s="11"/>
      <c r="E29" s="25">
        <v>175000</v>
      </c>
      <c r="F29" s="31"/>
      <c r="G29" s="32"/>
      <c r="H29" s="12"/>
      <c r="I29" s="1"/>
      <c r="J29" s="1"/>
    </row>
    <row r="30" spans="1:10" x14ac:dyDescent="0.25">
      <c r="A30" s="10" t="s">
        <v>48</v>
      </c>
      <c r="B30" s="10" t="s">
        <v>49</v>
      </c>
      <c r="C30" s="11"/>
      <c r="D30" s="11"/>
      <c r="E30" s="25">
        <v>80000</v>
      </c>
      <c r="F30" s="31"/>
      <c r="G30" s="32"/>
      <c r="H30" s="12"/>
      <c r="I30" s="1"/>
      <c r="J30" s="1"/>
    </row>
    <row r="31" spans="1:10" x14ac:dyDescent="0.25">
      <c r="A31" s="7" t="s">
        <v>45</v>
      </c>
      <c r="B31" s="7" t="s">
        <v>46</v>
      </c>
      <c r="C31" s="11"/>
      <c r="D31" s="8"/>
      <c r="E31" s="25">
        <v>100000</v>
      </c>
      <c r="F31" s="34"/>
      <c r="G31" s="32"/>
      <c r="H31" s="12"/>
      <c r="I31" s="1"/>
      <c r="J31" s="1"/>
    </row>
    <row r="32" spans="1:10" x14ac:dyDescent="0.25">
      <c r="A32" s="7"/>
      <c r="B32" s="18" t="s">
        <v>52</v>
      </c>
      <c r="C32" s="11"/>
      <c r="D32" s="8"/>
      <c r="E32" s="19">
        <f>SUM(E11:E31)</f>
        <v>2388700</v>
      </c>
      <c r="F32" s="24"/>
      <c r="G32" s="34"/>
      <c r="H32" s="9"/>
    </row>
    <row r="33" spans="1:8" x14ac:dyDescent="0.25">
      <c r="A33" s="7"/>
      <c r="B33" s="18"/>
      <c r="C33" s="11"/>
      <c r="D33" s="8"/>
      <c r="E33" s="19"/>
      <c r="F33" s="34"/>
      <c r="G33" s="34"/>
      <c r="H33" s="9"/>
    </row>
    <row r="34" spans="1:8" x14ac:dyDescent="0.25">
      <c r="A34" s="7" t="s">
        <v>64</v>
      </c>
      <c r="B34" s="20" t="s">
        <v>53</v>
      </c>
      <c r="C34" s="8"/>
      <c r="D34" s="8"/>
      <c r="E34" s="17">
        <v>1385000</v>
      </c>
      <c r="F34" s="24"/>
      <c r="G34" s="9"/>
      <c r="H34" s="9"/>
    </row>
    <row r="35" spans="1:8" x14ac:dyDescent="0.25">
      <c r="A35" s="7"/>
      <c r="B35" s="36" t="s">
        <v>58</v>
      </c>
      <c r="C35" s="39"/>
      <c r="D35" s="39"/>
      <c r="E35" s="37">
        <f>2388700+1385000</f>
        <v>3773700</v>
      </c>
      <c r="F35" s="35"/>
      <c r="G35" s="9"/>
      <c r="H35" s="9"/>
    </row>
    <row r="36" spans="1:8" x14ac:dyDescent="0.25">
      <c r="A36" s="12"/>
      <c r="B36" s="12"/>
      <c r="C36" s="13"/>
      <c r="D36" s="13"/>
      <c r="E36" s="12"/>
      <c r="F36" s="9"/>
    </row>
    <row r="37" spans="1:8" x14ac:dyDescent="0.25">
      <c r="A37" s="12"/>
      <c r="B37" s="22" t="s">
        <v>56</v>
      </c>
      <c r="C37" s="13"/>
      <c r="D37" s="13"/>
      <c r="E37" s="24">
        <f>-3773700+3773700</f>
        <v>0</v>
      </c>
      <c r="F37" s="23"/>
    </row>
    <row r="38" spans="1:8" x14ac:dyDescent="0.25">
      <c r="A38" s="12"/>
      <c r="B38" s="12"/>
      <c r="C38" s="13"/>
      <c r="D38" s="13"/>
      <c r="E38" s="12"/>
      <c r="F38" s="9"/>
    </row>
    <row r="39" spans="1:8" x14ac:dyDescent="0.25">
      <c r="A39" s="43" t="s">
        <v>65</v>
      </c>
      <c r="B39" s="43"/>
      <c r="C39" s="13"/>
      <c r="D39" s="13"/>
      <c r="E39" s="12"/>
      <c r="F39" s="9"/>
    </row>
    <row r="40" spans="1:8" x14ac:dyDescent="0.25">
      <c r="A40" s="43"/>
      <c r="B40" s="43"/>
      <c r="C40" s="13"/>
      <c r="D40" s="13"/>
      <c r="E40" s="12"/>
      <c r="F40" s="9"/>
    </row>
    <row r="41" spans="1:8" x14ac:dyDescent="0.25">
      <c r="A41" s="40" t="s">
        <v>61</v>
      </c>
      <c r="B41" s="42"/>
      <c r="C41" s="42"/>
      <c r="D41" s="41"/>
      <c r="E41" s="12"/>
      <c r="F41" s="9"/>
    </row>
    <row r="42" spans="1:8" x14ac:dyDescent="0.25">
      <c r="A42" s="40"/>
      <c r="B42" s="40"/>
      <c r="C42" s="41"/>
      <c r="D42" s="41"/>
      <c r="E42" s="12"/>
      <c r="F42" s="9"/>
    </row>
    <row r="43" spans="1:8" x14ac:dyDescent="0.25">
      <c r="A43" s="40" t="s">
        <v>62</v>
      </c>
      <c r="B43" s="42"/>
      <c r="C43" s="42"/>
      <c r="D43" s="42"/>
      <c r="E43" s="12"/>
      <c r="F43" s="9"/>
    </row>
    <row r="44" spans="1:8" x14ac:dyDescent="0.25">
      <c r="A44" s="40"/>
      <c r="B44" s="40"/>
      <c r="C44" s="41"/>
      <c r="D44" s="41"/>
      <c r="E44" s="12"/>
      <c r="F44" s="9"/>
    </row>
    <row r="45" spans="1:8" x14ac:dyDescent="0.25">
      <c r="A45" s="40" t="s">
        <v>63</v>
      </c>
      <c r="B45" s="42"/>
      <c r="C45" s="42"/>
      <c r="D45" s="41"/>
      <c r="E45" s="12"/>
      <c r="F45" s="9"/>
    </row>
    <row r="46" spans="1:8" x14ac:dyDescent="0.25">
      <c r="A46" s="12"/>
      <c r="B46" s="12"/>
      <c r="C46" s="13"/>
      <c r="D46" s="13"/>
      <c r="E46" s="12"/>
      <c r="F46" s="9"/>
    </row>
    <row r="47" spans="1:8" x14ac:dyDescent="0.25">
      <c r="B47" s="2"/>
    </row>
  </sheetData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2022 UDKAST til rep.møde  </vt:lpstr>
      <vt:lpstr>Ark1</vt:lpstr>
    </vt:vector>
  </TitlesOfParts>
  <Company>Dansk Taekwondo 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Birthe Mikkelsen</dc:creator>
  <cp:lastModifiedBy>Jan</cp:lastModifiedBy>
  <cp:lastPrinted>2021-04-16T17:34:44Z</cp:lastPrinted>
  <dcterms:created xsi:type="dcterms:W3CDTF">1999-11-04T11:10:01Z</dcterms:created>
  <dcterms:modified xsi:type="dcterms:W3CDTF">2021-04-16T18:42:28Z</dcterms:modified>
</cp:coreProperties>
</file>